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0460" windowHeight="11700" tabRatio="601"/>
  </bookViews>
  <sheets>
    <sheet name="ЦДГ Радост" sheetId="28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54" i="28"/>
  <c r="A54"/>
  <c r="D50"/>
  <c r="D49"/>
  <c r="D48"/>
  <c r="D47"/>
  <c r="D46"/>
  <c r="D45"/>
  <c r="D42"/>
  <c r="D41"/>
  <c r="A41"/>
  <c r="A42" s="1"/>
  <c r="D40"/>
  <c r="A40"/>
  <c r="D39"/>
  <c r="A39"/>
  <c r="D37"/>
  <c r="D34"/>
  <c r="D33"/>
  <c r="D32"/>
  <c r="D31"/>
  <c r="D30"/>
  <c r="D29"/>
  <c r="D28"/>
  <c r="D27"/>
  <c r="A15"/>
  <c r="A16"/>
  <c r="A17" s="1"/>
  <c r="A18" s="1"/>
  <c r="A19" s="1"/>
  <c r="A20" s="1"/>
  <c r="A21" s="1"/>
  <c r="A22" s="1"/>
  <c r="A23" s="1"/>
  <c r="A24" s="1"/>
  <c r="A27" s="1"/>
  <c r="A28" s="1"/>
  <c r="A29" s="1"/>
  <c r="A30" s="1"/>
  <c r="A31" s="1"/>
  <c r="A32" s="1"/>
  <c r="A33" s="1"/>
  <c r="A34" s="1"/>
  <c r="A45" s="1"/>
  <c r="A66"/>
  <c r="A67"/>
  <c r="A70"/>
</calcChain>
</file>

<file path=xl/sharedStrings.xml><?xml version="1.0" encoding="utf-8"?>
<sst xmlns="http://schemas.openxmlformats.org/spreadsheetml/2006/main" count="108" uniqueCount="70">
  <si>
    <t>№</t>
  </si>
  <si>
    <t>бр.</t>
  </si>
  <si>
    <t>м2</t>
  </si>
  <si>
    <t>м</t>
  </si>
  <si>
    <t>м3</t>
  </si>
  <si>
    <t>Коли-чество</t>
  </si>
  <si>
    <t>Наименование на СМР</t>
  </si>
  <si>
    <t>Eд. м-ка</t>
  </si>
  <si>
    <t>Стойност</t>
  </si>
  <si>
    <t>Един.</t>
  </si>
  <si>
    <t>Обща</t>
  </si>
  <si>
    <t>Част: АРХИТЕКТУРА</t>
  </si>
  <si>
    <t>Полагане на контактен грунд по стари бетонови настилки</t>
  </si>
  <si>
    <t>ВЪЗЛОЖИТЕЛ: ОБЩИНА ЛЯСКОВЕЦ</t>
  </si>
  <si>
    <t>ОБЕКТ:</t>
  </si>
  <si>
    <t>Доставка и полагане вибропресовани бетонови бордюри 8/16/50 върху уплътнена земна основа</t>
  </si>
  <si>
    <t>КОЛИЧЕСТВЕНО-СТОЙНОСТНА СМЕТКА</t>
  </si>
  <si>
    <t>ПОДОБЕКТ:</t>
  </si>
  <si>
    <t>Оборудване на пощадки</t>
  </si>
  <si>
    <t>Демонтаж на съществуващи съоръжения</t>
  </si>
  <si>
    <t>Доставка и монтаж на детска въртележка за деца над 3 години, подходяща за деца със затруднени двигателни функции</t>
  </si>
  <si>
    <t>Доставка и монтаж на Детска пейка със седалка и облегалка 150см - с декорации</t>
  </si>
  <si>
    <t xml:space="preserve">Доставка и монтаж на Кошчета за отпадъци за детски площадки и детски кътове, с декорации </t>
  </si>
  <si>
    <t>Общо оборудване на площадки:</t>
  </si>
  <si>
    <t xml:space="preserve">Настилка детски площадки </t>
  </si>
  <si>
    <t xml:space="preserve">Тънък изкоп до 0.5 м ръчно в з.п. с прехвърляне на 3 м хоризонтално - за бордюри </t>
  </si>
  <si>
    <t>Доставка и полагане вибропресовани бетонови бордюри 8/16/50 върху подложен бетон на уплътнена земна основа</t>
  </si>
  <si>
    <t>Доставка и монтаж заварена арм. мрежа ф8 20/20 см</t>
  </si>
  <si>
    <t>Доставка и полагане на армиран бетон В20 (C16/20) с циментови добавки за водоплътност и мразоустойчивост за бетонова настилка със средна дебелина 10 см, загладена и подравнена машинно</t>
  </si>
  <si>
    <t xml:space="preserve">Доставка и монтаж на синтетична ударопоглъщаща настилка с дебелина 30 мм от каучукови плочи 40/40см цветни, на двукомпонентна лепилна смес </t>
  </si>
  <si>
    <t xml:space="preserve">Доставка и монтаж на синтетична ударопоглъщаща настилка с дебелина 20 мм от каучукови плочи 40/40см цветни, на двукомпонентна лепилна смес </t>
  </si>
  <si>
    <t>Направа  настилка унипаваж - плочи от вибропресован бетон с деб. 6 см (тип вълна или екв.)</t>
  </si>
  <si>
    <t>Общо настилка детски площадки:</t>
  </si>
  <si>
    <t>Вариант 2 -  алеи с плочи</t>
  </si>
  <si>
    <t>демонтаж бетонови плочки с почистване и сортиране</t>
  </si>
  <si>
    <t>изваждане на съществуващи бордюри</t>
  </si>
  <si>
    <t>Тънък в з.п. ръчно за почистване и подравняване под демонтирани бетонни плочи и изкоп за бордюри</t>
  </si>
  <si>
    <t>Доставка и полагане основа от уплътнена трошенокаменна фракция - сипица (минералбетон) под настилка бетонни плочи</t>
  </si>
  <si>
    <t>Направа  настилка плочи от вибропресован бетон с използване на 30% от демонтираните</t>
  </si>
  <si>
    <t>Натоварване и извозване на строителни отпадъци до депо на 20 км, вкл. такса</t>
  </si>
  <si>
    <t>ДДС 20%</t>
  </si>
  <si>
    <t>Ремонт и благоустрояване на площадки _x000D_за игра на открито в ДГ Пчелица" , ДГ "Радост" и ДГ "Славейче" гр. Лясковец"</t>
  </si>
  <si>
    <t>Ремонт и благоустрояване на площадки за игра на открито в ДГ "Радост", гр. Лясковец</t>
  </si>
  <si>
    <t xml:space="preserve">Ремонт на детски беседки метални - подмяна покрив етернитови плочи </t>
  </si>
  <si>
    <t>Ремонт на пясъчници - повдигане височината на борда, демонтаж/монтаж седалки, изгребване на пясъка и подложните слоеве, доставка на пласт от 10 см чакъл с фракция по-голяма от 8 мм, полагане на геотекстил, доставка и полагане на промит и дезинфекциран пясък фракция от 0,2 до 2мм (без глинести частици) с минимална дебелина на слоя 30см</t>
  </si>
  <si>
    <t>Доставка и монтаж на Комбинирано съоръжение - тематично, с декорации на тема гората Възрастова група: 1-6 г. Видове игри: катерене, пързаляне, балансиране, колективни игри, тематични игри</t>
  </si>
  <si>
    <t>Доставка и монтаж на Комбинирано съоръжение с детска къщичка с пързалка от 125 см., стълба с парапети, люлка и комбинирано спортно съоръжение</t>
  </si>
  <si>
    <t xml:space="preserve">Доставка и монтаж на Комбинирано детско съоръжение Възрастова група: 3-12 г. Видове игри: катерене, пързаляне, балансиране, колективни игри, тематични игри </t>
  </si>
  <si>
    <r>
      <t xml:space="preserve">Доставка и монтаж на Двойна люлка за детска площадка, със седалки за деца - </t>
    </r>
    <r>
      <rPr>
        <sz val="12"/>
        <rFont val="Arial Narrow"/>
        <family val="2"/>
        <charset val="204"/>
      </rPr>
      <t>една до 3 години и една над 3 години,</t>
    </r>
    <r>
      <rPr>
        <sz val="12"/>
        <color indexed="8"/>
        <rFont val="Arial Narrow"/>
        <family val="2"/>
        <charset val="204"/>
      </rPr>
      <t xml:space="preserve"> седалките са от полиетилен с  висока плътност</t>
    </r>
  </si>
  <si>
    <t>Доставка и монтаж на Игра "Морски шах"</t>
  </si>
  <si>
    <t>Изваждане на съществуващи бордюри</t>
  </si>
  <si>
    <t>Настилки по алеи - унипаваж и бетонови плочи</t>
  </si>
  <si>
    <t>Демонтаж на бетонови плочки и сортиране</t>
  </si>
  <si>
    <t>Изваждане на съществуващи бордюри алеи</t>
  </si>
  <si>
    <t>Тънък изкоп до 0.5 м ръчно в з.п. с прехвърляне на 3 м хоризонтално за почистване и подравняване основа под демонтирани бетонни плочи и изкоп за бордюри</t>
  </si>
  <si>
    <t>Общо настилка по алеи:</t>
  </si>
  <si>
    <t>Доставка, полагане и уплътняване каменни фракции за основа под алеи</t>
  </si>
  <si>
    <t>Част: ПАРКОУСТРОЙСТВО</t>
  </si>
  <si>
    <t>Отсичане на средноразмерни дървета</t>
  </si>
  <si>
    <t>Маркиране на декоративни дървета чрез обозначавене на ствола с черно-жълта лента. Допълнително на видно място се поставя предупредителна табела с наименованието на вида и информация за опасностите</t>
  </si>
  <si>
    <t>Рicea excelsa (Обикновен смърч – бодливи листа)</t>
  </si>
  <si>
    <t>Маркиране на декоративни дървета чрез обозначителни табели</t>
  </si>
  <si>
    <t xml:space="preserve">Juniperus virginiana (Виргинианска хвойна – видът е вреден при консумация)  </t>
  </si>
  <si>
    <t>Robinia pseudoacacia (Бяла акация) – отровни листа и семена</t>
  </si>
  <si>
    <t>Общо част Паркоустройство - ДГ "Радост":</t>
  </si>
  <si>
    <t>Всичко СМР - ДГ "Радост":</t>
  </si>
  <si>
    <t>Предупредителна табела</t>
  </si>
  <si>
    <r>
      <t xml:space="preserve">Широколистни дървета средноразмерни - </t>
    </r>
    <r>
      <rPr>
        <sz val="12"/>
        <color indexed="8"/>
        <rFont val="Arial Narrow"/>
        <family val="2"/>
        <charset val="204"/>
      </rPr>
      <t>Prunus cerasifera (Джанка– отровни листа и семена)</t>
    </r>
  </si>
  <si>
    <t>Общо СМР - ДГ "Радост"</t>
  </si>
  <si>
    <t>Образец № 3.2</t>
  </si>
</sst>
</file>

<file path=xl/styles.xml><?xml version="1.0" encoding="utf-8"?>
<styleSheet xmlns="http://schemas.openxmlformats.org/spreadsheetml/2006/main">
  <fonts count="15"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0"/>
      <name val="Arial"/>
      <family val="2"/>
      <charset val="204"/>
    </font>
    <font>
      <sz val="14"/>
      <color indexed="8"/>
      <name val="Arial Narrow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b/>
      <sz val="11"/>
      <color indexed="8"/>
      <name val="Times New Roman"/>
      <family val="1"/>
      <charset val="204"/>
    </font>
    <font>
      <sz val="14.5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vertical="justify" wrapText="1"/>
      <protection hidden="1"/>
    </xf>
    <xf numFmtId="2" fontId="1" fillId="0" borderId="1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 applyProtection="1">
      <alignment vertical="justify" wrapText="1"/>
      <protection hidden="1"/>
    </xf>
    <xf numFmtId="0" fontId="1" fillId="0" borderId="1" xfId="0" applyFont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right" vertical="center"/>
    </xf>
    <xf numFmtId="0" fontId="11" fillId="0" borderId="10" xfId="0" applyFont="1" applyFill="1" applyBorder="1" applyAlignment="1" applyProtection="1">
      <alignment vertical="justify" wrapText="1"/>
      <protection hidden="1"/>
    </xf>
    <xf numFmtId="4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</cellXfs>
  <cellStyles count="2">
    <cellStyle name="Normal_BQP-W03-Centr(1).park-Act 19" xfId="1"/>
    <cellStyle name="Нормален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S_&#1056;&#1072;&#1076;&#1086;&#1089;&#1090;%2011%200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Г Радост отделно собствено "/>
      <sheetName val="ЦДГ Радост 3"/>
      <sheetName val="ПКС Радост"/>
      <sheetName val="КСарх Радост"/>
      <sheetName val="ТС"/>
    </sheetNames>
    <sheetDataSet>
      <sheetData sheetId="0"/>
      <sheetData sheetId="1"/>
      <sheetData sheetId="2">
        <row r="57">
          <cell r="I57">
            <v>157.76999999999998</v>
          </cell>
        </row>
        <row r="58">
          <cell r="I58">
            <v>6.31</v>
          </cell>
        </row>
        <row r="59">
          <cell r="I59">
            <v>157.77000000000001</v>
          </cell>
        </row>
        <row r="79">
          <cell r="I79">
            <v>565.73000000000013</v>
          </cell>
        </row>
        <row r="81">
          <cell r="I81">
            <v>565.73000000000013</v>
          </cell>
        </row>
        <row r="82">
          <cell r="I82">
            <v>56.57</v>
          </cell>
        </row>
        <row r="89">
          <cell r="I89">
            <v>201.53</v>
          </cell>
        </row>
        <row r="93">
          <cell r="I93">
            <v>36.830000000000005</v>
          </cell>
        </row>
        <row r="107">
          <cell r="I107">
            <v>128.58000000000001</v>
          </cell>
        </row>
        <row r="133">
          <cell r="I133">
            <v>143.83999999999997</v>
          </cell>
        </row>
        <row r="139">
          <cell r="I139">
            <v>23.23</v>
          </cell>
        </row>
        <row r="142">
          <cell r="I142">
            <v>143.84</v>
          </cell>
        </row>
        <row r="146">
          <cell r="I146">
            <v>0.80999999999999994</v>
          </cell>
        </row>
        <row r="151">
          <cell r="I151">
            <v>6.7</v>
          </cell>
        </row>
        <row r="162">
          <cell r="I162">
            <v>12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tabSelected="1" workbookViewId="0">
      <selection activeCell="I11" sqref="I11"/>
    </sheetView>
  </sheetViews>
  <sheetFormatPr defaultRowHeight="16.5"/>
  <cols>
    <col min="1" max="1" width="3.42578125" style="8" customWidth="1"/>
    <col min="2" max="2" width="50.42578125" style="8" customWidth="1"/>
    <col min="3" max="3" width="4.28515625" style="35" customWidth="1"/>
    <col min="4" max="4" width="7.7109375" style="35" customWidth="1"/>
    <col min="5" max="5" width="8.140625" style="35" customWidth="1"/>
    <col min="6" max="6" width="9.7109375" style="35" customWidth="1"/>
    <col min="7" max="16384" width="9.140625" style="8"/>
  </cols>
  <sheetData>
    <row r="1" spans="1:6">
      <c r="A1" s="76" t="s">
        <v>69</v>
      </c>
      <c r="B1" s="76"/>
      <c r="C1" s="76"/>
      <c r="D1" s="76"/>
      <c r="E1" s="76"/>
      <c r="F1" s="76"/>
    </row>
    <row r="2" spans="1:6" s="1" customFormat="1" ht="15.75">
      <c r="A2" s="3"/>
      <c r="C2" s="33"/>
      <c r="D2" s="33"/>
      <c r="E2" s="75"/>
      <c r="F2" s="33"/>
    </row>
    <row r="3" spans="1:6" s="1" customFormat="1" ht="15.75">
      <c r="A3" s="3"/>
      <c r="B3" s="3" t="s">
        <v>14</v>
      </c>
      <c r="C3" s="33"/>
      <c r="D3" s="33"/>
      <c r="E3" s="33"/>
      <c r="F3" s="33"/>
    </row>
    <row r="4" spans="1:6" s="4" customFormat="1" ht="49.5">
      <c r="B4" s="19" t="s">
        <v>41</v>
      </c>
      <c r="C4" s="41"/>
      <c r="D4" s="41"/>
      <c r="E4" s="41"/>
      <c r="F4" s="41"/>
    </row>
    <row r="5" spans="1:6" s="4" customFormat="1">
      <c r="B5" s="3" t="s">
        <v>17</v>
      </c>
      <c r="C5" s="41"/>
      <c r="D5" s="41"/>
      <c r="E5" s="41"/>
      <c r="F5" s="41"/>
    </row>
    <row r="6" spans="1:6" s="4" customFormat="1" ht="54">
      <c r="B6" s="5" t="s">
        <v>42</v>
      </c>
      <c r="C6" s="41"/>
      <c r="D6" s="41"/>
      <c r="E6" s="41"/>
      <c r="F6" s="41"/>
    </row>
    <row r="7" spans="1:6" s="1" customFormat="1" ht="15.75">
      <c r="A7" s="3"/>
      <c r="B7" s="3" t="s">
        <v>13</v>
      </c>
      <c r="C7" s="33"/>
      <c r="D7" s="33"/>
      <c r="E7" s="38"/>
      <c r="F7" s="38"/>
    </row>
    <row r="8" spans="1:6" s="1" customFormat="1" ht="33" customHeight="1">
      <c r="A8" s="83" t="s">
        <v>16</v>
      </c>
      <c r="B8" s="84"/>
      <c r="C8" s="84"/>
      <c r="D8" s="84"/>
      <c r="E8" s="84"/>
      <c r="F8" s="84"/>
    </row>
    <row r="9" spans="1:6" s="6" customFormat="1" ht="12.75">
      <c r="A9" s="77" t="s">
        <v>0</v>
      </c>
      <c r="B9" s="77" t="s">
        <v>6</v>
      </c>
      <c r="C9" s="79" t="s">
        <v>7</v>
      </c>
      <c r="D9" s="79" t="s">
        <v>5</v>
      </c>
      <c r="E9" s="81" t="s">
        <v>8</v>
      </c>
      <c r="F9" s="82"/>
    </row>
    <row r="10" spans="1:6" s="6" customFormat="1" ht="12.75">
      <c r="A10" s="78"/>
      <c r="B10" s="78"/>
      <c r="C10" s="80"/>
      <c r="D10" s="80"/>
      <c r="E10" s="39" t="s">
        <v>9</v>
      </c>
      <c r="F10" s="39" t="s">
        <v>10</v>
      </c>
    </row>
    <row r="11" spans="1:6" s="6" customFormat="1" ht="13.5" thickBot="1">
      <c r="A11" s="7">
        <v>1</v>
      </c>
      <c r="B11" s="7">
        <v>2</v>
      </c>
      <c r="C11" s="34">
        <v>3</v>
      </c>
      <c r="D11" s="34">
        <v>4</v>
      </c>
      <c r="E11" s="34">
        <v>5</v>
      </c>
      <c r="F11" s="34">
        <v>6</v>
      </c>
    </row>
    <row r="12" spans="1:6" s="1" customFormat="1" ht="21" thickTop="1">
      <c r="A12" s="20" t="s">
        <v>11</v>
      </c>
      <c r="B12" s="21"/>
      <c r="C12" s="46"/>
      <c r="D12" s="46"/>
      <c r="E12" s="46"/>
      <c r="F12" s="44"/>
    </row>
    <row r="13" spans="1:6" s="1" customFormat="1" ht="17.25" customHeight="1">
      <c r="A13" s="22"/>
      <c r="B13" s="22" t="s">
        <v>18</v>
      </c>
      <c r="C13" s="22"/>
      <c r="D13" s="22"/>
      <c r="E13" s="22"/>
      <c r="F13" s="49"/>
    </row>
    <row r="14" spans="1:6">
      <c r="A14" s="9">
        <v>1</v>
      </c>
      <c r="B14" s="10" t="s">
        <v>19</v>
      </c>
      <c r="C14" s="70" t="s">
        <v>1</v>
      </c>
      <c r="D14" s="59">
        <v>15</v>
      </c>
      <c r="E14" s="60"/>
      <c r="F14" s="29"/>
    </row>
    <row r="15" spans="1:6" ht="31.5">
      <c r="A15" s="9">
        <f t="shared" ref="A15:A24" si="0">A14+1</f>
        <v>2</v>
      </c>
      <c r="B15" s="10" t="s">
        <v>43</v>
      </c>
      <c r="C15" s="70" t="s">
        <v>1</v>
      </c>
      <c r="D15" s="60">
        <v>2</v>
      </c>
      <c r="E15" s="60"/>
      <c r="F15" s="29"/>
    </row>
    <row r="16" spans="1:6" ht="126">
      <c r="A16" s="9">
        <f t="shared" si="0"/>
        <v>3</v>
      </c>
      <c r="B16" s="10" t="s">
        <v>44</v>
      </c>
      <c r="C16" s="70" t="s">
        <v>1</v>
      </c>
      <c r="D16" s="50">
        <v>4</v>
      </c>
      <c r="E16" s="50"/>
      <c r="F16" s="29"/>
    </row>
    <row r="17" spans="1:6" ht="63">
      <c r="A17" s="9">
        <f t="shared" si="0"/>
        <v>4</v>
      </c>
      <c r="B17" s="23" t="s">
        <v>45</v>
      </c>
      <c r="C17" s="70" t="s">
        <v>1</v>
      </c>
      <c r="D17" s="50">
        <v>1</v>
      </c>
      <c r="E17" s="50"/>
      <c r="F17" s="29"/>
    </row>
    <row r="18" spans="1:6" ht="47.25">
      <c r="A18" s="9">
        <f t="shared" si="0"/>
        <v>5</v>
      </c>
      <c r="B18" s="10" t="s">
        <v>46</v>
      </c>
      <c r="C18" s="70" t="s">
        <v>1</v>
      </c>
      <c r="D18" s="60">
        <v>1</v>
      </c>
      <c r="E18" s="60"/>
      <c r="F18" s="29"/>
    </row>
    <row r="19" spans="1:6" ht="63">
      <c r="A19" s="9">
        <f t="shared" si="0"/>
        <v>6</v>
      </c>
      <c r="B19" s="10" t="s">
        <v>47</v>
      </c>
      <c r="C19" s="70" t="s">
        <v>1</v>
      </c>
      <c r="D19" s="50">
        <v>1</v>
      </c>
      <c r="E19" s="50"/>
      <c r="F19" s="29"/>
    </row>
    <row r="20" spans="1:6" ht="63">
      <c r="A20" s="9">
        <f t="shared" si="0"/>
        <v>7</v>
      </c>
      <c r="B20" s="10" t="s">
        <v>48</v>
      </c>
      <c r="C20" s="70" t="s">
        <v>1</v>
      </c>
      <c r="D20" s="60">
        <v>1</v>
      </c>
      <c r="E20" s="60"/>
      <c r="F20" s="29"/>
    </row>
    <row r="21" spans="1:6">
      <c r="A21" s="9">
        <f t="shared" si="0"/>
        <v>8</v>
      </c>
      <c r="B21" s="10" t="s">
        <v>49</v>
      </c>
      <c r="C21" s="70" t="s">
        <v>1</v>
      </c>
      <c r="D21" s="60">
        <v>1</v>
      </c>
      <c r="E21" s="60"/>
      <c r="F21" s="29"/>
    </row>
    <row r="22" spans="1:6" ht="47.25">
      <c r="A22" s="9">
        <f t="shared" si="0"/>
        <v>9</v>
      </c>
      <c r="B22" s="11" t="s">
        <v>20</v>
      </c>
      <c r="C22" s="70" t="s">
        <v>1</v>
      </c>
      <c r="D22" s="60">
        <v>1</v>
      </c>
      <c r="E22" s="60"/>
      <c r="F22" s="29"/>
    </row>
    <row r="23" spans="1:6" ht="31.5">
      <c r="A23" s="9">
        <f t="shared" si="0"/>
        <v>10</v>
      </c>
      <c r="B23" s="10" t="s">
        <v>21</v>
      </c>
      <c r="C23" s="70" t="s">
        <v>1</v>
      </c>
      <c r="D23" s="60">
        <v>3</v>
      </c>
      <c r="E23" s="60"/>
      <c r="F23" s="29"/>
    </row>
    <row r="24" spans="1:6" ht="31.5">
      <c r="A24" s="9">
        <f t="shared" si="0"/>
        <v>11</v>
      </c>
      <c r="B24" s="10" t="s">
        <v>22</v>
      </c>
      <c r="C24" s="70" t="s">
        <v>1</v>
      </c>
      <c r="D24" s="60">
        <v>4</v>
      </c>
      <c r="E24" s="60"/>
      <c r="F24" s="29"/>
    </row>
    <row r="25" spans="1:6">
      <c r="A25" s="9"/>
      <c r="B25" s="12" t="s">
        <v>23</v>
      </c>
      <c r="C25" s="70"/>
      <c r="D25" s="50"/>
      <c r="E25" s="50"/>
      <c r="F25" s="32"/>
    </row>
    <row r="26" spans="1:6">
      <c r="A26" s="25"/>
      <c r="B26" s="25" t="s">
        <v>24</v>
      </c>
      <c r="C26" s="68"/>
      <c r="D26" s="52"/>
      <c r="E26" s="52"/>
      <c r="F26" s="68"/>
    </row>
    <row r="27" spans="1:6">
      <c r="A27" s="9">
        <f>A24+1</f>
        <v>12</v>
      </c>
      <c r="B27" s="10" t="s">
        <v>50</v>
      </c>
      <c r="C27" s="70" t="s">
        <v>3</v>
      </c>
      <c r="D27" s="59">
        <f>'[1]ПКС Радост'!I57</f>
        <v>157.76999999999998</v>
      </c>
      <c r="E27" s="50"/>
      <c r="F27" s="29"/>
    </row>
    <row r="28" spans="1:6" ht="31.5">
      <c r="A28" s="9">
        <f t="shared" ref="A28:A34" si="1">A27+1</f>
        <v>13</v>
      </c>
      <c r="B28" s="10" t="s">
        <v>25</v>
      </c>
      <c r="C28" s="70" t="s">
        <v>4</v>
      </c>
      <c r="D28" s="59">
        <f>'[1]ПКС Радост'!I58</f>
        <v>6.31</v>
      </c>
      <c r="E28" s="50"/>
      <c r="F28" s="29"/>
    </row>
    <row r="29" spans="1:6" ht="47.25">
      <c r="A29" s="9">
        <f t="shared" si="1"/>
        <v>14</v>
      </c>
      <c r="B29" s="10" t="s">
        <v>26</v>
      </c>
      <c r="C29" s="70" t="s">
        <v>3</v>
      </c>
      <c r="D29" s="59">
        <f>'[1]ПКС Радост'!I59</f>
        <v>157.77000000000001</v>
      </c>
      <c r="E29" s="50"/>
      <c r="F29" s="29"/>
    </row>
    <row r="30" spans="1:6" ht="31.5">
      <c r="A30" s="9">
        <f t="shared" si="1"/>
        <v>15</v>
      </c>
      <c r="B30" s="10" t="s">
        <v>12</v>
      </c>
      <c r="C30" s="70" t="s">
        <v>2</v>
      </c>
      <c r="D30" s="50">
        <f>'[1]ПКС Радост'!I79</f>
        <v>565.73000000000013</v>
      </c>
      <c r="E30" s="50"/>
      <c r="F30" s="29"/>
    </row>
    <row r="31" spans="1:6">
      <c r="A31" s="9">
        <f t="shared" si="1"/>
        <v>16</v>
      </c>
      <c r="B31" s="10" t="s">
        <v>27</v>
      </c>
      <c r="C31" s="70" t="s">
        <v>2</v>
      </c>
      <c r="D31" s="50">
        <f>'[1]ПКС Радост'!I81</f>
        <v>565.73000000000013</v>
      </c>
      <c r="E31" s="50"/>
      <c r="F31" s="29"/>
    </row>
    <row r="32" spans="1:6" ht="66">
      <c r="A32" s="9">
        <f t="shared" si="1"/>
        <v>17</v>
      </c>
      <c r="B32" s="53" t="s">
        <v>28</v>
      </c>
      <c r="C32" s="70" t="s">
        <v>4</v>
      </c>
      <c r="D32" s="50">
        <f>'[1]ПКС Радост'!I82</f>
        <v>56.57</v>
      </c>
      <c r="E32" s="61"/>
      <c r="F32" s="29"/>
    </row>
    <row r="33" spans="1:6" ht="47.25">
      <c r="A33" s="9">
        <f t="shared" si="1"/>
        <v>18</v>
      </c>
      <c r="B33" s="11" t="s">
        <v>29</v>
      </c>
      <c r="C33" s="71" t="s">
        <v>2</v>
      </c>
      <c r="D33" s="60">
        <f>'[1]ПКС Радост'!I89</f>
        <v>201.53</v>
      </c>
      <c r="E33" s="60"/>
      <c r="F33" s="29"/>
    </row>
    <row r="34" spans="1:6" ht="47.25">
      <c r="A34" s="9">
        <f t="shared" si="1"/>
        <v>19</v>
      </c>
      <c r="B34" s="11" t="s">
        <v>30</v>
      </c>
      <c r="C34" s="71" t="s">
        <v>2</v>
      </c>
      <c r="D34" s="60">
        <f>'[1]ПКС Радост'!I93</f>
        <v>36.830000000000005</v>
      </c>
      <c r="E34" s="60"/>
      <c r="F34" s="29"/>
    </row>
    <row r="35" spans="1:6">
      <c r="A35" s="13"/>
      <c r="B35" s="14" t="s">
        <v>32</v>
      </c>
      <c r="C35" s="70"/>
      <c r="D35" s="50"/>
      <c r="E35" s="50"/>
      <c r="F35" s="32"/>
    </row>
    <row r="36" spans="1:6" hidden="1">
      <c r="A36" s="15"/>
      <c r="B36" s="16" t="s">
        <v>33</v>
      </c>
      <c r="C36" s="70"/>
      <c r="D36" s="50">
        <v>227.46</v>
      </c>
      <c r="E36" s="50"/>
      <c r="F36" s="29"/>
    </row>
    <row r="37" spans="1:6" hidden="1">
      <c r="A37" s="15"/>
      <c r="B37" s="17" t="s">
        <v>34</v>
      </c>
      <c r="C37" s="70" t="s">
        <v>2</v>
      </c>
      <c r="D37" s="50">
        <f>D36</f>
        <v>227.46</v>
      </c>
      <c r="E37" s="50"/>
      <c r="F37" s="29"/>
    </row>
    <row r="38" spans="1:6" hidden="1">
      <c r="A38" s="15"/>
      <c r="B38" s="17" t="s">
        <v>35</v>
      </c>
      <c r="C38" s="70" t="s">
        <v>3</v>
      </c>
      <c r="D38" s="50">
        <v>180</v>
      </c>
      <c r="E38" s="50"/>
      <c r="F38" s="29"/>
    </row>
    <row r="39" spans="1:6" ht="31.5" hidden="1">
      <c r="A39" s="15" t="e">
        <f>#REF!+1</f>
        <v>#REF!</v>
      </c>
      <c r="B39" s="17" t="s">
        <v>36</v>
      </c>
      <c r="C39" s="70" t="s">
        <v>4</v>
      </c>
      <c r="D39" s="50">
        <f>D36*0.1+D38*0.2*0.2</f>
        <v>29.946000000000002</v>
      </c>
      <c r="E39" s="50"/>
      <c r="F39" s="29"/>
    </row>
    <row r="40" spans="1:6" ht="31.5" hidden="1">
      <c r="A40" s="15" t="e">
        <f>#REF!+1</f>
        <v>#REF!</v>
      </c>
      <c r="B40" s="17" t="s">
        <v>15</v>
      </c>
      <c r="C40" s="70" t="s">
        <v>3</v>
      </c>
      <c r="D40" s="50">
        <f>D38</f>
        <v>180</v>
      </c>
      <c r="E40" s="50"/>
      <c r="F40" s="29"/>
    </row>
    <row r="41" spans="1:6" ht="45" hidden="1" customHeight="1">
      <c r="A41" s="15" t="e">
        <f>#REF!+1</f>
        <v>#REF!</v>
      </c>
      <c r="B41" s="17" t="s">
        <v>37</v>
      </c>
      <c r="C41" s="70" t="s">
        <v>4</v>
      </c>
      <c r="D41" s="50">
        <f>D36*0.05</f>
        <v>11.373000000000001</v>
      </c>
      <c r="E41" s="50"/>
      <c r="F41" s="29"/>
    </row>
    <row r="42" spans="1:6" ht="31.5" hidden="1">
      <c r="A42" s="15" t="e">
        <f>A41+1</f>
        <v>#REF!</v>
      </c>
      <c r="B42" s="54" t="s">
        <v>38</v>
      </c>
      <c r="C42" s="70" t="s">
        <v>2</v>
      </c>
      <c r="D42" s="50">
        <f>D36</f>
        <v>227.46</v>
      </c>
      <c r="E42" s="50"/>
      <c r="F42" s="29"/>
    </row>
    <row r="43" spans="1:6" s="2" customFormat="1" hidden="1">
      <c r="A43" s="15"/>
      <c r="B43" s="17"/>
      <c r="C43" s="72"/>
      <c r="D43" s="50"/>
      <c r="E43" s="50"/>
      <c r="F43" s="29"/>
    </row>
    <row r="44" spans="1:6" ht="21.75" customHeight="1">
      <c r="A44" s="15"/>
      <c r="B44" s="56" t="s">
        <v>51</v>
      </c>
      <c r="C44" s="69"/>
      <c r="D44" s="57"/>
      <c r="E44" s="57"/>
      <c r="F44" s="69"/>
    </row>
    <row r="45" spans="1:6">
      <c r="A45" s="9">
        <f>A34+1</f>
        <v>20</v>
      </c>
      <c r="B45" s="53" t="s">
        <v>52</v>
      </c>
      <c r="C45" s="70" t="s">
        <v>2</v>
      </c>
      <c r="D45" s="50">
        <f>'[1]ПКС Радост'!I107</f>
        <v>128.58000000000001</v>
      </c>
      <c r="E45" s="50"/>
      <c r="F45" s="29"/>
    </row>
    <row r="46" spans="1:6" ht="30.75" customHeight="1">
      <c r="A46" s="9">
        <v>21</v>
      </c>
      <c r="B46" s="53" t="s">
        <v>53</v>
      </c>
      <c r="C46" s="70" t="s">
        <v>3</v>
      </c>
      <c r="D46" s="50">
        <f>'[1]ПКС Радост'!I133</f>
        <v>143.83999999999997</v>
      </c>
      <c r="E46" s="50"/>
      <c r="F46" s="29"/>
    </row>
    <row r="47" spans="1:6" ht="30.75" customHeight="1">
      <c r="A47" s="9">
        <v>22</v>
      </c>
      <c r="B47" s="53" t="s">
        <v>54</v>
      </c>
      <c r="C47" s="70" t="s">
        <v>4</v>
      </c>
      <c r="D47" s="50">
        <f>'[1]ПКС Радост'!I139</f>
        <v>23.23</v>
      </c>
      <c r="E47" s="50"/>
      <c r="F47" s="29"/>
    </row>
    <row r="48" spans="1:6" ht="30.75" customHeight="1">
      <c r="A48" s="9">
        <v>23</v>
      </c>
      <c r="B48" s="53" t="s">
        <v>26</v>
      </c>
      <c r="C48" s="70" t="s">
        <v>3</v>
      </c>
      <c r="D48" s="50">
        <f>'[1]ПКС Радост'!I142</f>
        <v>143.84</v>
      </c>
      <c r="E48" s="50"/>
      <c r="F48" s="29"/>
    </row>
    <row r="49" spans="1:6" ht="30.75" customHeight="1">
      <c r="A49" s="9">
        <v>24</v>
      </c>
      <c r="B49" s="53" t="s">
        <v>56</v>
      </c>
      <c r="C49" s="70" t="s">
        <v>4</v>
      </c>
      <c r="D49" s="50">
        <f>'[1]ПКС Радост'!I146</f>
        <v>0.80999999999999994</v>
      </c>
      <c r="E49" s="50"/>
      <c r="F49" s="29"/>
    </row>
    <row r="50" spans="1:6" ht="30.75" customHeight="1">
      <c r="A50" s="9">
        <v>25</v>
      </c>
      <c r="B50" s="53" t="s">
        <v>37</v>
      </c>
      <c r="C50" s="70" t="s">
        <v>4</v>
      </c>
      <c r="D50" s="50">
        <f>'[1]ПКС Радост'!I151</f>
        <v>6.7</v>
      </c>
      <c r="E50" s="50"/>
      <c r="F50" s="29"/>
    </row>
    <row r="51" spans="1:6" ht="30.75" customHeight="1">
      <c r="A51" s="9">
        <v>26</v>
      </c>
      <c r="B51" s="58" t="s">
        <v>31</v>
      </c>
      <c r="C51" s="70" t="s">
        <v>2</v>
      </c>
      <c r="D51" s="50">
        <v>135.19</v>
      </c>
      <c r="E51" s="50"/>
      <c r="F51" s="29"/>
    </row>
    <row r="52" spans="1:6" ht="20.25" customHeight="1">
      <c r="A52" s="9"/>
      <c r="B52" s="12" t="s">
        <v>55</v>
      </c>
      <c r="C52" s="70"/>
      <c r="D52" s="50"/>
      <c r="E52" s="50"/>
      <c r="F52" s="32"/>
    </row>
    <row r="53" spans="1:6" ht="20.25" customHeight="1">
      <c r="A53" s="9"/>
      <c r="B53" s="9"/>
      <c r="C53" s="42"/>
      <c r="D53" s="66"/>
      <c r="E53" s="55"/>
      <c r="F53" s="31"/>
    </row>
    <row r="54" spans="1:6" ht="30.75" customHeight="1">
      <c r="A54" s="9">
        <f>A51+1</f>
        <v>27</v>
      </c>
      <c r="B54" s="10" t="s">
        <v>39</v>
      </c>
      <c r="C54" s="70" t="s">
        <v>4</v>
      </c>
      <c r="D54" s="48">
        <f>'[1]ПКС Радост'!I162</f>
        <v>12</v>
      </c>
      <c r="E54" s="50"/>
      <c r="F54" s="32"/>
    </row>
    <row r="55" spans="1:6" ht="18" customHeight="1">
      <c r="A55" s="9"/>
      <c r="B55" s="10"/>
      <c r="C55" s="70"/>
      <c r="D55" s="48"/>
      <c r="E55" s="50"/>
      <c r="F55" s="32"/>
    </row>
    <row r="56" spans="1:6">
      <c r="A56" s="24"/>
      <c r="B56" s="24" t="s">
        <v>68</v>
      </c>
      <c r="C56" s="32"/>
      <c r="D56" s="51"/>
      <c r="E56" s="51"/>
      <c r="F56" s="30"/>
    </row>
    <row r="57" spans="1:6">
      <c r="A57" s="9"/>
      <c r="B57" s="9" t="s">
        <v>40</v>
      </c>
      <c r="C57" s="31"/>
      <c r="D57" s="55"/>
      <c r="E57" s="55"/>
      <c r="F57" s="31"/>
    </row>
    <row r="58" spans="1:6">
      <c r="A58" s="18"/>
      <c r="B58" s="18" t="s">
        <v>65</v>
      </c>
      <c r="C58" s="36"/>
      <c r="D58" s="63"/>
      <c r="E58" s="63"/>
      <c r="F58" s="30"/>
    </row>
    <row r="59" spans="1:6">
      <c r="D59" s="62"/>
      <c r="E59" s="62"/>
    </row>
    <row r="60" spans="1:6" s="1" customFormat="1" ht="20.25">
      <c r="A60" s="26" t="s">
        <v>57</v>
      </c>
      <c r="B60" s="27"/>
      <c r="C60" s="73"/>
      <c r="D60" s="64"/>
      <c r="E60" s="64"/>
      <c r="F60" s="43"/>
    </row>
    <row r="61" spans="1:6" s="1" customFormat="1" ht="17.25" customHeight="1">
      <c r="A61" s="22"/>
      <c r="B61" s="22" t="s">
        <v>58</v>
      </c>
      <c r="C61" s="74"/>
      <c r="D61" s="49"/>
      <c r="E61" s="49"/>
      <c r="F61" s="45"/>
    </row>
    <row r="62" spans="1:6" ht="45" customHeight="1">
      <c r="A62" s="9">
        <v>1</v>
      </c>
      <c r="B62" s="10" t="s">
        <v>67</v>
      </c>
      <c r="C62" s="70" t="s">
        <v>1</v>
      </c>
      <c r="D62" s="48">
        <v>2</v>
      </c>
      <c r="E62" s="50"/>
      <c r="F62" s="29"/>
    </row>
    <row r="63" spans="1:6" ht="31.5">
      <c r="A63" s="9">
        <v>2</v>
      </c>
      <c r="B63" s="47" t="s">
        <v>63</v>
      </c>
      <c r="C63" s="70" t="s">
        <v>1</v>
      </c>
      <c r="D63" s="48">
        <v>1</v>
      </c>
      <c r="E63" s="50"/>
      <c r="F63" s="29"/>
    </row>
    <row r="64" spans="1:6" ht="18">
      <c r="A64" s="9"/>
      <c r="B64" s="28"/>
      <c r="C64" s="42"/>
      <c r="D64" s="65"/>
      <c r="E64" s="60"/>
      <c r="F64" s="32"/>
    </row>
    <row r="65" spans="1:6" s="1" customFormat="1" ht="78.75">
      <c r="A65" s="22"/>
      <c r="B65" s="16" t="s">
        <v>59</v>
      </c>
      <c r="C65" s="74"/>
      <c r="D65" s="49"/>
      <c r="E65" s="49"/>
      <c r="F65" s="45"/>
    </row>
    <row r="66" spans="1:6">
      <c r="A66" s="9">
        <f>A63+1</f>
        <v>3</v>
      </c>
      <c r="B66" s="47" t="s">
        <v>60</v>
      </c>
      <c r="C66" s="70" t="s">
        <v>1</v>
      </c>
      <c r="D66" s="48">
        <v>16</v>
      </c>
      <c r="E66" s="50"/>
      <c r="F66" s="29"/>
    </row>
    <row r="67" spans="1:6">
      <c r="A67" s="9">
        <f>A66+1</f>
        <v>4</v>
      </c>
      <c r="B67" s="47" t="s">
        <v>66</v>
      </c>
      <c r="C67" s="70" t="s">
        <v>1</v>
      </c>
      <c r="D67" s="48">
        <v>1</v>
      </c>
      <c r="E67" s="50"/>
      <c r="F67" s="29"/>
    </row>
    <row r="68" spans="1:6" ht="18">
      <c r="A68" s="9"/>
      <c r="B68" s="28"/>
      <c r="C68" s="42"/>
      <c r="D68" s="65"/>
      <c r="E68" s="60"/>
      <c r="F68" s="32"/>
    </row>
    <row r="69" spans="1:6" s="1" customFormat="1" ht="31.5">
      <c r="A69" s="22"/>
      <c r="B69" s="16" t="s">
        <v>61</v>
      </c>
      <c r="C69" s="74"/>
      <c r="D69" s="49"/>
      <c r="E69" s="49"/>
      <c r="F69" s="45"/>
    </row>
    <row r="70" spans="1:6" ht="31.5">
      <c r="A70" s="9">
        <f>A67+1</f>
        <v>5</v>
      </c>
      <c r="B70" s="47" t="s">
        <v>62</v>
      </c>
      <c r="C70" s="70" t="s">
        <v>1</v>
      </c>
      <c r="D70" s="48">
        <v>5</v>
      </c>
      <c r="E70" s="50"/>
      <c r="F70" s="29"/>
    </row>
    <row r="71" spans="1:6" ht="18">
      <c r="A71" s="9"/>
      <c r="B71" s="28"/>
      <c r="C71" s="42"/>
      <c r="D71" s="65"/>
      <c r="E71" s="60"/>
      <c r="F71" s="32"/>
    </row>
    <row r="72" spans="1:6">
      <c r="A72" s="9"/>
      <c r="B72" s="18" t="s">
        <v>64</v>
      </c>
      <c r="C72" s="40"/>
      <c r="D72" s="63"/>
      <c r="E72" s="67"/>
      <c r="F72" s="30"/>
    </row>
    <row r="73" spans="1:6">
      <c r="A73" s="9"/>
      <c r="B73" s="9" t="s">
        <v>40</v>
      </c>
      <c r="C73" s="31"/>
      <c r="D73" s="31"/>
      <c r="E73" s="31"/>
      <c r="F73" s="37"/>
    </row>
    <row r="74" spans="1:6">
      <c r="A74" s="9"/>
      <c r="B74" s="18" t="s">
        <v>65</v>
      </c>
      <c r="C74" s="36"/>
      <c r="D74" s="36"/>
      <c r="E74" s="36"/>
      <c r="F74" s="30"/>
    </row>
  </sheetData>
  <mergeCells count="7">
    <mergeCell ref="A1:F1"/>
    <mergeCell ref="A8:F8"/>
    <mergeCell ref="E9:F9"/>
    <mergeCell ref="A9:A10"/>
    <mergeCell ref="B9:B10"/>
    <mergeCell ref="C9:C10"/>
    <mergeCell ref="D9:D10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ЦДГ Радост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Kechev</dc:creator>
  <cp:lastModifiedBy>Obshtina</cp:lastModifiedBy>
  <cp:lastPrinted>2018-09-10T05:21:26Z</cp:lastPrinted>
  <dcterms:created xsi:type="dcterms:W3CDTF">2013-06-13T04:13:03Z</dcterms:created>
  <dcterms:modified xsi:type="dcterms:W3CDTF">2018-10-11T11:08:47Z</dcterms:modified>
</cp:coreProperties>
</file>